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ate1904="1"/>
  <mc:AlternateContent xmlns:mc="http://schemas.openxmlformats.org/markup-compatibility/2006">
    <mc:Choice Requires="x15">
      <x15ac:absPath xmlns:x15ac="http://schemas.microsoft.com/office/spreadsheetml/2010/11/ac" url="https://atomicdesigntv-my.sharepoint.com/personal/kennedi_kutz_atomicdesign_tv/Documents/Desktop/school/producing script to schedule (MCA 660)_/"/>
    </mc:Choice>
  </mc:AlternateContent>
  <xr:revisionPtr revIDLastSave="85" documentId="13_ncr:1_{C5AD1EB8-E46D-5A46-8DA0-25B648A587BA}" xr6:coauthVersionLast="47" xr6:coauthVersionMax="47" xr10:uidLastSave="{41861193-E4C3-A843-B5DA-26DCF68682AF}"/>
  <bookViews>
    <workbookView xWindow="0" yWindow="740" windowWidth="30240" windowHeight="1890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17" i="1"/>
  <c r="F52" i="1"/>
  <c r="F36" i="1"/>
  <c r="F35" i="1"/>
  <c r="F51" i="1"/>
  <c r="F50" i="1"/>
  <c r="F38" i="1"/>
  <c r="F72" i="1"/>
  <c r="F91" i="1"/>
  <c r="F90" i="1"/>
  <c r="F86" i="1"/>
  <c r="F85" i="1"/>
  <c r="F84" i="1"/>
  <c r="F82" i="1"/>
  <c r="F83" i="1"/>
  <c r="F80" i="1"/>
  <c r="F81" i="1"/>
  <c r="F76" i="1"/>
  <c r="F77" i="1" s="1"/>
  <c r="F71" i="1"/>
  <c r="F70" i="1"/>
  <c r="F69" i="1"/>
  <c r="F58" i="1"/>
  <c r="F59" i="1"/>
  <c r="F60" i="1"/>
  <c r="F61" i="1"/>
  <c r="F65" i="1"/>
  <c r="F66" i="1" s="1"/>
  <c r="F42" i="1"/>
  <c r="F43" i="1" s="1"/>
  <c r="F34" i="1"/>
  <c r="F37" i="1"/>
  <c r="F33" i="1"/>
  <c r="F32" i="1"/>
  <c r="F30" i="1"/>
  <c r="F19" i="1"/>
  <c r="F13" i="1"/>
  <c r="F29" i="1"/>
  <c r="F27" i="1"/>
  <c r="F31" i="1"/>
  <c r="F28" i="1"/>
  <c r="F23" i="1"/>
  <c r="F48" i="1"/>
  <c r="F47" i="1"/>
  <c r="F49" i="1"/>
  <c r="F6" i="1"/>
  <c r="F18" i="1"/>
  <c r="F57" i="1"/>
  <c r="F14" i="1" l="1"/>
  <c r="F54" i="1"/>
  <c r="F39" i="1"/>
  <c r="F92" i="1"/>
  <c r="F73" i="1"/>
  <c r="F87" i="1"/>
  <c r="F62" i="1"/>
  <c r="F20" i="1"/>
</calcChain>
</file>

<file path=xl/sharedStrings.xml><?xml version="1.0" encoding="utf-8"?>
<sst xmlns="http://schemas.openxmlformats.org/spreadsheetml/2006/main" count="85" uniqueCount="73">
  <si>
    <t>Name</t>
  </si>
  <si>
    <t>Amount</t>
  </si>
  <si>
    <t>Total</t>
  </si>
  <si>
    <t>Number</t>
  </si>
  <si>
    <t>Subtotal</t>
  </si>
  <si>
    <t>Total Sum</t>
  </si>
  <si>
    <t>Miscellaneous Expenses (parking, taxis, tolls, phone, etc.)</t>
  </si>
  <si>
    <t>Days/Hours</t>
  </si>
  <si>
    <t>HBO Max Event Management</t>
  </si>
  <si>
    <t>employed and salaried event management employees from HBO Max -</t>
  </si>
  <si>
    <t xml:space="preserve">they will take roles of merchandise sellers, golf cart drivers, check in </t>
  </si>
  <si>
    <t>Sands Point Preserve - Castle Gould and Grounds</t>
  </si>
  <si>
    <t>Frame tent with flooring and lighting, 2 anchor tents with side panel walls. Est. 15k to 25k based on additions and grounds</t>
  </si>
  <si>
    <t xml:space="preserve">Rented SuperZipper from Atomic Design, Inc. </t>
  </si>
  <si>
    <t xml:space="preserve">Rented Laser backdrop drape from Atomic Design, Inc.  </t>
  </si>
  <si>
    <t xml:space="preserve">Total for Stage - 8' deep x 18' wide x 18" tall </t>
  </si>
  <si>
    <t>Total for sound system</t>
  </si>
  <si>
    <t xml:space="preserve">Total for Video - 16' x 9' screen behind the stage </t>
  </si>
  <si>
    <t xml:space="preserve">Total for Stage lighting </t>
  </si>
  <si>
    <t xml:space="preserve">Acrylic Podium </t>
  </si>
  <si>
    <t>Tax</t>
  </si>
  <si>
    <t>Freelance Actors (Backstage)</t>
  </si>
  <si>
    <t xml:space="preserve">Graphic Design </t>
  </si>
  <si>
    <t>Fourth Wing printed graphic 4'x12' (graphic provided by HBO Max)</t>
  </si>
  <si>
    <t>Sandwich board print and board delivery</t>
  </si>
  <si>
    <t>Sandwich board tax</t>
  </si>
  <si>
    <t xml:space="preserve">Crossing the Parapet (Activity 1) </t>
  </si>
  <si>
    <t>Rental speakers (essential PA package)</t>
  </si>
  <si>
    <t xml:space="preserve">Presentation (Activity 3) </t>
  </si>
  <si>
    <t xml:space="preserve">Circular 6' table </t>
  </si>
  <si>
    <t>Chairs</t>
  </si>
  <si>
    <t>Circular table linens (180' round)</t>
  </si>
  <si>
    <t xml:space="preserve">4' circular standing table </t>
  </si>
  <si>
    <t xml:space="preserve">Rectangular 6' x 18" tables for merch, food/drink </t>
  </si>
  <si>
    <t xml:space="preserve">Rectangular table linens (60'x120') </t>
  </si>
  <si>
    <t>Standing table linens (120' round pinned)</t>
  </si>
  <si>
    <t>Personnel</t>
  </si>
  <si>
    <t>Makeup artist ($15/hour)</t>
  </si>
  <si>
    <t>Fly or Die (A Fourth Wing Experience) Event Budget Proposal</t>
  </si>
  <si>
    <t>Food/drink - Philip Stone Catering (Sands Point Partner) ($295 per person - buffet style)</t>
  </si>
  <si>
    <t xml:space="preserve">administrators, presentation runner, host, stage managers, director, </t>
  </si>
  <si>
    <t xml:space="preserve">QR code sticker print/delivery </t>
  </si>
  <si>
    <r>
      <t>Obstacle course provided by Atomic Design, Inc. incl. labor/set up:</t>
    </r>
    <r>
      <rPr>
        <i/>
        <sz val="10"/>
        <color rgb="FF7030A0"/>
        <rFont val="Verdana"/>
        <family val="2"/>
      </rPr>
      <t>$55,000-65,000. Big tech design/engineering for it to be stabile &amp; safe</t>
    </r>
  </si>
  <si>
    <r>
      <t>Wooden dragons by Atomic Design, Inc. incl. delivery + fabrication:</t>
    </r>
    <r>
      <rPr>
        <i/>
        <sz val="10"/>
        <color rgb="FF7030A0"/>
        <rFont val="Verdana"/>
        <family val="2"/>
      </rPr>
      <t>$4-5,000, assuming 2D, little cut thingers max 5”x5”, assuming single-color paint - all correct assumptions</t>
    </r>
  </si>
  <si>
    <t>Labor for event (event tech for lights/audio provided by Stray Production)</t>
  </si>
  <si>
    <t xml:space="preserve">Labor for set-up (includes re-hanging RL truss, motors and light) </t>
  </si>
  <si>
    <t>Labor for teardown</t>
  </si>
  <si>
    <t>Graphic designers for activity 1, 3, 4, Q&amp;A screen, directory graphic for sandwich board and individual QR code files (250 codes/dragon graphics)</t>
  </si>
  <si>
    <t>1 week approval period built into allotted months for labor</t>
  </si>
  <si>
    <t>smoke/misting fan/speakers operator, social media runner, livestream manager</t>
  </si>
  <si>
    <t xml:space="preserve">Security (freelance guards) - hourly </t>
  </si>
  <si>
    <t>Tenting - Stamford Tent Company (flat rate, but on-site for 5 days)</t>
  </si>
  <si>
    <r>
      <t xml:space="preserve">Set by Atomic Design Inc. including labor/set-up: </t>
    </r>
    <r>
      <rPr>
        <i/>
        <sz val="10"/>
        <color rgb="FF7030A0"/>
        <rFont val="Verdana"/>
        <family val="2"/>
      </rPr>
      <t xml:space="preserve">$35,000-45,000, including the foam pit. Much of this is paint/scenic time </t>
    </r>
    <r>
      <rPr>
        <sz val="10"/>
        <rFont val="Verdana"/>
        <family val="2"/>
      </rPr>
      <t>- flat rate, needed for 4 days</t>
    </r>
  </si>
  <si>
    <t>Smoke machine (buying)</t>
  </si>
  <si>
    <r>
      <t>Ben Q projectors</t>
    </r>
    <r>
      <rPr>
        <sz val="10"/>
        <color indexed="10"/>
        <rFont val="Verdana"/>
        <family val="2"/>
      </rPr>
      <t xml:space="preserve"> </t>
    </r>
    <r>
      <rPr>
        <sz val="10"/>
        <rFont val="Verdana"/>
        <family val="2"/>
      </rPr>
      <t>(buying)</t>
    </r>
  </si>
  <si>
    <t>Ben Q projectors (buying)</t>
  </si>
  <si>
    <r>
      <t xml:space="preserve">Path staging by Atomic Design, Inc. incl. labor/set-up: </t>
    </r>
    <r>
      <rPr>
        <i/>
        <sz val="10"/>
        <color rgb="FF7030A0"/>
        <rFont val="Verdana"/>
        <family val="2"/>
      </rPr>
      <t>$75,000-85,000</t>
    </r>
    <r>
      <rPr>
        <sz val="10"/>
        <rFont val="Verdana"/>
        <family val="2"/>
      </rPr>
      <t xml:space="preserve"> - flate rate, needed for 4 days (rehearsal + event)</t>
    </r>
  </si>
  <si>
    <t>Threshing (Activity 4) flat rate, on-site for 4 days (set-up + event)</t>
  </si>
  <si>
    <t>The Gauntlet (Activity 2) - flat rate, on-site for 4 days (rehearsal + event)</t>
  </si>
  <si>
    <t>Chairs, Tables, Linens - flat rate, on-site for 5 days</t>
  </si>
  <si>
    <t>Videographer for one-camera live stream (comes with equipment) - rate is $700 to $2500 depending on size of event - 1 day rehearsal added in</t>
  </si>
  <si>
    <t>Freelance costume designer ($80/hour) - 1 month creating costumes, 2 days on-site (258 est. hours)</t>
  </si>
  <si>
    <t>A promotional event for HBO Max's new show based on bestselling novel, A Fourth Wing by Rebecca Yarros. This event will bring the book to life for readers by having 4 interactive activities that take place in the book, which attendees will get to participate in. Additionally, there will be a presentation of the main cast and author at the end of the event with a Q&amp;A for host/fans to ask questions. Occurs on April 13th, 2024 at Castle Gould, Sands Point Preserve</t>
  </si>
  <si>
    <t>Q&amp;A Setup: Audio, Lighting, Stage, Video Wall, Truss (on-site for 2 days (rehearsal + event), everything a flat rate besides videographer)</t>
  </si>
  <si>
    <t>Castle Gould daily rental fee</t>
  </si>
  <si>
    <t>Event producer assistant (daily)</t>
  </si>
  <si>
    <t>Production manager (hourly)</t>
  </si>
  <si>
    <t xml:space="preserve">for entire event hosting/introducing all activities - on-site 3 days (rehearsal and event) - daily rate </t>
  </si>
  <si>
    <t xml:space="preserve">Labor for graphic designer 1 - immersive projector designs (animation) + individual dragons with links (for in-house QR codes to be made) - 2 months for labor/feedback - hourly rate </t>
  </si>
  <si>
    <t xml:space="preserve">Labor for graphic designer 2 - other for print/digital graphics (directory and Q&amp;A video presentation) - 1 month for labor/feedback - hourly rate </t>
  </si>
  <si>
    <t>Misting fan from Uline (renting - $200/day)</t>
  </si>
  <si>
    <t>Animatronic dragon from vendor MCS dino + setup) - renting</t>
  </si>
  <si>
    <t xml:space="preserve">Event producer (daily)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</si>
</sst>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2" x14ac:knownFonts="1">
    <font>
      <sz val="10"/>
      <name val="Verdana"/>
    </font>
    <font>
      <b/>
      <sz val="10"/>
      <name val="Verdana"/>
      <family val="2"/>
    </font>
    <font>
      <i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sz val="16"/>
      <name val="Verdana"/>
      <family val="2"/>
    </font>
    <font>
      <i/>
      <sz val="10"/>
      <color rgb="FF7030A0"/>
      <name val="Verdana"/>
      <family val="2"/>
    </font>
    <font>
      <sz val="10"/>
      <color rgb="FF7030A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0">
    <xf numFmtId="0" fontId="0" fillId="0" borderId="0" xfId="0"/>
    <xf numFmtId="42" fontId="0" fillId="0" borderId="0" xfId="1" applyFont="1"/>
    <xf numFmtId="0" fontId="1" fillId="0" borderId="0" xfId="0" applyFont="1"/>
    <xf numFmtId="0" fontId="4" fillId="0" borderId="0" xfId="0" applyFont="1"/>
    <xf numFmtId="42" fontId="1" fillId="0" borderId="0" xfId="1" applyFont="1"/>
    <xf numFmtId="0" fontId="2" fillId="0" borderId="0" xfId="0" applyFont="1"/>
    <xf numFmtId="42" fontId="2" fillId="0" borderId="0" xfId="1" applyFont="1"/>
    <xf numFmtId="42" fontId="4" fillId="0" borderId="0" xfId="1" applyFont="1"/>
    <xf numFmtId="0" fontId="3" fillId="0" borderId="0" xfId="0" applyFont="1"/>
    <xf numFmtId="0" fontId="5" fillId="0" borderId="0" xfId="0" applyFont="1" applyAlignment="1">
      <alignment horizontal="left"/>
    </xf>
    <xf numFmtId="42" fontId="3" fillId="0" borderId="0" xfId="1" applyFont="1"/>
    <xf numFmtId="0" fontId="7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1" fillId="0" borderId="0" xfId="0" applyFont="1" applyAlignment="1">
      <alignment wrapText="1"/>
    </xf>
    <xf numFmtId="3" fontId="0" fillId="0" borderId="0" xfId="0" applyNumberFormat="1"/>
    <xf numFmtId="0" fontId="1" fillId="0" borderId="0" xfId="0" applyFont="1" applyAlignment="1">
      <alignment wrapText="1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topLeftCell="A78" zoomScale="150" zoomScaleNormal="100" workbookViewId="0">
      <selection activeCell="G94" sqref="G94"/>
    </sheetView>
  </sheetViews>
  <sheetFormatPr baseColWidth="10" defaultRowHeight="13" x14ac:dyDescent="0.15"/>
  <cols>
    <col min="1" max="1" width="64.6640625" customWidth="1"/>
    <col min="2" max="2" width="4.83203125" customWidth="1"/>
    <col min="4" max="4" width="10.6640625" style="1" customWidth="1"/>
    <col min="5" max="5" width="10" customWidth="1"/>
    <col min="6" max="6" width="25.1640625" style="1" customWidth="1"/>
  </cols>
  <sheetData>
    <row r="1" spans="1:6" ht="16" x14ac:dyDescent="0.2">
      <c r="A1" s="9" t="s">
        <v>38</v>
      </c>
    </row>
    <row r="2" spans="1:6" ht="112" x14ac:dyDescent="0.15">
      <c r="A2" s="15" t="s">
        <v>62</v>
      </c>
    </row>
    <row r="4" spans="1:6" s="2" customFormat="1" ht="20" x14ac:dyDescent="0.2">
      <c r="A4" s="16" t="s">
        <v>0</v>
      </c>
      <c r="C4" s="11" t="s">
        <v>7</v>
      </c>
      <c r="D4" s="4" t="s">
        <v>1</v>
      </c>
      <c r="E4" s="2" t="s">
        <v>3</v>
      </c>
      <c r="F4" s="4" t="s">
        <v>2</v>
      </c>
    </row>
    <row r="5" spans="1:6" x14ac:dyDescent="0.15">
      <c r="A5" s="11" t="s">
        <v>8</v>
      </c>
    </row>
    <row r="6" spans="1:6" x14ac:dyDescent="0.15">
      <c r="A6" s="8" t="s">
        <v>9</v>
      </c>
      <c r="C6">
        <v>14</v>
      </c>
      <c r="E6">
        <v>20</v>
      </c>
      <c r="F6" s="1">
        <f>SUM(C6*D6*E6)</f>
        <v>0</v>
      </c>
    </row>
    <row r="7" spans="1:6" x14ac:dyDescent="0.15">
      <c r="A7" s="8" t="s">
        <v>10</v>
      </c>
    </row>
    <row r="8" spans="1:6" x14ac:dyDescent="0.15">
      <c r="A8" s="8" t="s">
        <v>40</v>
      </c>
    </row>
    <row r="9" spans="1:6" s="5" customFormat="1" x14ac:dyDescent="0.15">
      <c r="A9" s="8" t="s">
        <v>49</v>
      </c>
    </row>
    <row r="10" spans="1:6" x14ac:dyDescent="0.15">
      <c r="A10" s="8" t="s">
        <v>72</v>
      </c>
      <c r="C10" s="8">
        <v>6</v>
      </c>
      <c r="D10" s="1">
        <v>420</v>
      </c>
      <c r="E10">
        <v>1</v>
      </c>
      <c r="F10" s="1">
        <f t="shared" ref="F10:F12" si="0">SUM(C10*D10*E10)</f>
        <v>2520</v>
      </c>
    </row>
    <row r="11" spans="1:6" x14ac:dyDescent="0.15">
      <c r="A11" s="8" t="s">
        <v>65</v>
      </c>
      <c r="C11">
        <v>6</v>
      </c>
      <c r="D11" s="1">
        <v>197</v>
      </c>
      <c r="E11">
        <v>1</v>
      </c>
      <c r="F11" s="1">
        <f t="shared" si="0"/>
        <v>1182</v>
      </c>
    </row>
    <row r="12" spans="1:6" x14ac:dyDescent="0.15">
      <c r="A12" s="8" t="s">
        <v>66</v>
      </c>
      <c r="C12">
        <v>6</v>
      </c>
      <c r="D12" s="1">
        <v>396</v>
      </c>
      <c r="E12">
        <v>1</v>
      </c>
      <c r="F12" s="1">
        <f t="shared" si="0"/>
        <v>2376</v>
      </c>
    </row>
    <row r="13" spans="1:6" x14ac:dyDescent="0.15">
      <c r="A13" t="s">
        <v>6</v>
      </c>
      <c r="C13">
        <v>1</v>
      </c>
      <c r="D13" s="1">
        <v>30</v>
      </c>
      <c r="E13">
        <v>20</v>
      </c>
      <c r="F13" s="1">
        <f>SUM(C13*D13*E13)</f>
        <v>600</v>
      </c>
    </row>
    <row r="14" spans="1:6" x14ac:dyDescent="0.15">
      <c r="A14" s="5" t="s">
        <v>4</v>
      </c>
      <c r="B14" s="5"/>
      <c r="C14" s="5"/>
      <c r="D14" s="6"/>
      <c r="E14" s="5"/>
      <c r="F14" s="6">
        <f>SUM(F6:F13)</f>
        <v>6678</v>
      </c>
    </row>
    <row r="15" spans="1:6" s="5" customFormat="1" x14ac:dyDescent="0.15"/>
    <row r="16" spans="1:6" x14ac:dyDescent="0.15">
      <c r="A16" s="11" t="s">
        <v>11</v>
      </c>
    </row>
    <row r="17" spans="1:6" x14ac:dyDescent="0.15">
      <c r="A17" s="8" t="s">
        <v>64</v>
      </c>
      <c r="C17">
        <v>1</v>
      </c>
      <c r="D17" s="1">
        <v>11000</v>
      </c>
      <c r="E17">
        <v>6</v>
      </c>
      <c r="F17" s="1">
        <f>SUM(C17*D17*E17)</f>
        <v>66000</v>
      </c>
    </row>
    <row r="18" spans="1:6" x14ac:dyDescent="0.15">
      <c r="A18" s="8" t="s">
        <v>50</v>
      </c>
      <c r="C18">
        <v>9</v>
      </c>
      <c r="D18" s="1">
        <v>19.36</v>
      </c>
      <c r="E18">
        <v>3</v>
      </c>
      <c r="F18" s="1">
        <f>SUM(C18*D18*E18)</f>
        <v>522.72</v>
      </c>
    </row>
    <row r="19" spans="1:6" ht="28" x14ac:dyDescent="0.15">
      <c r="A19" s="12" t="s">
        <v>39</v>
      </c>
      <c r="C19">
        <v>1</v>
      </c>
      <c r="D19" s="1">
        <v>73750</v>
      </c>
      <c r="E19">
        <v>1</v>
      </c>
      <c r="F19" s="1">
        <f>SUM(C19*D19*E19)</f>
        <v>73750</v>
      </c>
    </row>
    <row r="20" spans="1:6" x14ac:dyDescent="0.15">
      <c r="A20" s="14" t="s">
        <v>4</v>
      </c>
      <c r="B20" s="5"/>
      <c r="C20" s="5"/>
      <c r="D20" s="6"/>
      <c r="E20" s="5"/>
      <c r="F20" s="6">
        <f ca="1">SUM(F17:F20)</f>
        <v>140272.72</v>
      </c>
    </row>
    <row r="22" spans="1:6" s="5" customFormat="1" x14ac:dyDescent="0.15">
      <c r="A22" s="11" t="s">
        <v>51</v>
      </c>
      <c r="B22"/>
      <c r="C22"/>
      <c r="D22" s="1"/>
      <c r="E22"/>
      <c r="F22" s="1"/>
    </row>
    <row r="23" spans="1:6" ht="28" x14ac:dyDescent="0.15">
      <c r="A23" s="12" t="s">
        <v>12</v>
      </c>
      <c r="C23">
        <v>1</v>
      </c>
      <c r="D23" s="1">
        <v>25000</v>
      </c>
      <c r="E23">
        <v>1</v>
      </c>
      <c r="F23" s="1">
        <f>SUM(C23*D23*E23)</f>
        <v>25000</v>
      </c>
    </row>
    <row r="24" spans="1:6" x14ac:dyDescent="0.15">
      <c r="A24" s="5" t="s">
        <v>4</v>
      </c>
      <c r="B24" s="5"/>
      <c r="C24" s="5"/>
      <c r="D24" s="6"/>
      <c r="E24" s="5"/>
      <c r="F24" s="6">
        <v>25000</v>
      </c>
    </row>
    <row r="26" spans="1:6" ht="42" x14ac:dyDescent="0.15">
      <c r="A26" s="19" t="s">
        <v>63</v>
      </c>
    </row>
    <row r="27" spans="1:6" x14ac:dyDescent="0.15">
      <c r="A27" s="8" t="s">
        <v>13</v>
      </c>
      <c r="C27">
        <v>1</v>
      </c>
      <c r="D27" s="1">
        <v>375</v>
      </c>
      <c r="E27">
        <v>1</v>
      </c>
      <c r="F27" s="1">
        <f t="shared" ref="F27:F34" si="1">SUM(C27*D27*E27)</f>
        <v>375</v>
      </c>
    </row>
    <row r="28" spans="1:6" x14ac:dyDescent="0.15">
      <c r="A28" s="8" t="s">
        <v>14</v>
      </c>
      <c r="C28">
        <v>1</v>
      </c>
      <c r="D28" s="1">
        <v>2200</v>
      </c>
      <c r="E28">
        <v>1</v>
      </c>
      <c r="F28" s="1">
        <f t="shared" si="1"/>
        <v>2200</v>
      </c>
    </row>
    <row r="29" spans="1:6" ht="14" x14ac:dyDescent="0.15">
      <c r="A29" s="12" t="s">
        <v>15</v>
      </c>
      <c r="C29">
        <v>1</v>
      </c>
      <c r="D29" s="1">
        <v>262.5</v>
      </c>
      <c r="E29">
        <v>1</v>
      </c>
      <c r="F29" s="1">
        <f t="shared" si="1"/>
        <v>262.5</v>
      </c>
    </row>
    <row r="30" spans="1:6" x14ac:dyDescent="0.15">
      <c r="A30" s="8" t="s">
        <v>16</v>
      </c>
      <c r="C30">
        <v>1</v>
      </c>
      <c r="D30" s="1">
        <v>778</v>
      </c>
      <c r="E30">
        <v>1</v>
      </c>
      <c r="F30" s="1">
        <f t="shared" si="1"/>
        <v>778</v>
      </c>
    </row>
    <row r="31" spans="1:6" ht="14" x14ac:dyDescent="0.15">
      <c r="A31" s="13" t="s">
        <v>17</v>
      </c>
      <c r="C31">
        <v>1</v>
      </c>
      <c r="D31" s="1">
        <v>686.25</v>
      </c>
      <c r="E31">
        <v>1</v>
      </c>
      <c r="F31" s="1">
        <f t="shared" si="1"/>
        <v>686.25</v>
      </c>
    </row>
    <row r="32" spans="1:6" s="5" customFormat="1" x14ac:dyDescent="0.15">
      <c r="A32" t="s">
        <v>18</v>
      </c>
      <c r="B32"/>
      <c r="C32">
        <v>1</v>
      </c>
      <c r="D32" s="1">
        <v>1050</v>
      </c>
      <c r="E32">
        <v>1</v>
      </c>
      <c r="F32" s="1">
        <f t="shared" si="1"/>
        <v>1050</v>
      </c>
    </row>
    <row r="33" spans="1:6" x14ac:dyDescent="0.15">
      <c r="A33" t="s">
        <v>19</v>
      </c>
      <c r="C33">
        <v>1</v>
      </c>
      <c r="D33" s="1">
        <v>125</v>
      </c>
      <c r="E33">
        <v>1</v>
      </c>
      <c r="F33" s="1">
        <f t="shared" si="1"/>
        <v>125</v>
      </c>
    </row>
    <row r="34" spans="1:6" ht="14" x14ac:dyDescent="0.15">
      <c r="A34" s="12" t="s">
        <v>45</v>
      </c>
      <c r="C34">
        <v>1</v>
      </c>
      <c r="D34" s="1">
        <v>500</v>
      </c>
      <c r="E34">
        <v>3</v>
      </c>
      <c r="F34" s="1">
        <f t="shared" si="1"/>
        <v>1500</v>
      </c>
    </row>
    <row r="35" spans="1:6" x14ac:dyDescent="0.15">
      <c r="A35" s="8" t="s">
        <v>44</v>
      </c>
      <c r="C35">
        <v>1</v>
      </c>
      <c r="D35" s="1">
        <v>250</v>
      </c>
      <c r="E35">
        <v>2</v>
      </c>
      <c r="F35" s="1">
        <f t="shared" ref="F35" si="2">SUM(C35*D35*E35)</f>
        <v>500</v>
      </c>
    </row>
    <row r="36" spans="1:6" x14ac:dyDescent="0.15">
      <c r="A36" s="8" t="s">
        <v>46</v>
      </c>
      <c r="C36">
        <v>1</v>
      </c>
      <c r="D36" s="1">
        <v>250</v>
      </c>
      <c r="E36">
        <v>2</v>
      </c>
      <c r="F36" s="1">
        <f t="shared" ref="F36" si="3">SUM(C36*D36*E36)</f>
        <v>500</v>
      </c>
    </row>
    <row r="37" spans="1:6" x14ac:dyDescent="0.15">
      <c r="A37" s="8" t="s">
        <v>20</v>
      </c>
      <c r="C37">
        <v>1</v>
      </c>
      <c r="D37" s="1">
        <v>234.11</v>
      </c>
      <c r="E37">
        <v>1</v>
      </c>
      <c r="F37" s="1">
        <f>SUM(C37*D37*E37)</f>
        <v>234.11</v>
      </c>
    </row>
    <row r="38" spans="1:6" ht="28" x14ac:dyDescent="0.15">
      <c r="A38" s="12" t="s">
        <v>60</v>
      </c>
      <c r="C38">
        <v>2</v>
      </c>
      <c r="D38" s="1">
        <v>2500</v>
      </c>
      <c r="E38">
        <v>1</v>
      </c>
      <c r="F38" s="1">
        <f>SUM(C38*D38*E38)</f>
        <v>5000</v>
      </c>
    </row>
    <row r="39" spans="1:6" x14ac:dyDescent="0.15">
      <c r="A39" s="5" t="s">
        <v>4</v>
      </c>
      <c r="B39" s="5"/>
      <c r="C39" s="5"/>
      <c r="D39" s="6"/>
      <c r="E39" s="5"/>
      <c r="F39" s="6">
        <f>SUM(F27:F38)</f>
        <v>13210.86</v>
      </c>
    </row>
    <row r="41" spans="1:6" x14ac:dyDescent="0.15">
      <c r="A41" s="11" t="s">
        <v>21</v>
      </c>
    </row>
    <row r="42" spans="1:6" ht="28" x14ac:dyDescent="0.15">
      <c r="A42" s="12" t="s">
        <v>67</v>
      </c>
      <c r="C42">
        <v>3</v>
      </c>
      <c r="D42" s="1">
        <v>150</v>
      </c>
      <c r="E42">
        <v>7</v>
      </c>
      <c r="F42" s="1">
        <f>SUM(C42*D42*E42)</f>
        <v>3150</v>
      </c>
    </row>
    <row r="43" spans="1:6" x14ac:dyDescent="0.15">
      <c r="A43" s="5" t="s">
        <v>4</v>
      </c>
      <c r="F43" s="6">
        <f>SUM(F41:F42)</f>
        <v>3150</v>
      </c>
    </row>
    <row r="44" spans="1:6" x14ac:dyDescent="0.15">
      <c r="A44" s="8"/>
    </row>
    <row r="45" spans="1:6" x14ac:dyDescent="0.15">
      <c r="A45" s="11" t="s">
        <v>22</v>
      </c>
    </row>
    <row r="46" spans="1:6" ht="28" x14ac:dyDescent="0.15">
      <c r="A46" s="17" t="s">
        <v>47</v>
      </c>
    </row>
    <row r="47" spans="1:6" x14ac:dyDescent="0.15">
      <c r="A47" s="8" t="s">
        <v>24</v>
      </c>
      <c r="C47">
        <v>1</v>
      </c>
      <c r="D47" s="1">
        <v>215</v>
      </c>
      <c r="E47">
        <v>1</v>
      </c>
      <c r="F47" s="1">
        <f t="shared" ref="F47:F52" si="4">SUM(C47*D47*E47)</f>
        <v>215</v>
      </c>
    </row>
    <row r="48" spans="1:6" s="5" customFormat="1" x14ac:dyDescent="0.15">
      <c r="A48" s="8" t="s">
        <v>25</v>
      </c>
      <c r="B48"/>
      <c r="C48">
        <v>1</v>
      </c>
      <c r="D48" s="1">
        <v>12.9</v>
      </c>
      <c r="E48">
        <v>1</v>
      </c>
      <c r="F48" s="1">
        <f t="shared" si="4"/>
        <v>12.9</v>
      </c>
    </row>
    <row r="49" spans="1:6" s="5" customFormat="1" x14ac:dyDescent="0.15">
      <c r="A49" s="8" t="s">
        <v>23</v>
      </c>
      <c r="B49"/>
      <c r="C49">
        <v>1</v>
      </c>
      <c r="D49" s="1">
        <v>149.99</v>
      </c>
      <c r="E49">
        <v>1</v>
      </c>
      <c r="F49" s="1">
        <f t="shared" si="4"/>
        <v>149.99</v>
      </c>
    </row>
    <row r="50" spans="1:6" s="5" customFormat="1" x14ac:dyDescent="0.15">
      <c r="A50" s="8" t="s">
        <v>41</v>
      </c>
      <c r="B50"/>
      <c r="C50">
        <v>1</v>
      </c>
      <c r="D50" s="1">
        <v>111.1</v>
      </c>
      <c r="E50">
        <v>1</v>
      </c>
      <c r="F50" s="1">
        <f t="shared" si="4"/>
        <v>111.1</v>
      </c>
    </row>
    <row r="51" spans="1:6" s="5" customFormat="1" ht="42" x14ac:dyDescent="0.15">
      <c r="A51" s="12" t="s">
        <v>68</v>
      </c>
      <c r="B51"/>
      <c r="C51">
        <v>1</v>
      </c>
      <c r="D51" s="1">
        <v>100</v>
      </c>
      <c r="E51">
        <v>1</v>
      </c>
      <c r="F51" s="1">
        <f t="shared" si="4"/>
        <v>100</v>
      </c>
    </row>
    <row r="52" spans="1:6" s="5" customFormat="1" ht="28" x14ac:dyDescent="0.15">
      <c r="A52" s="12" t="s">
        <v>69</v>
      </c>
      <c r="B52"/>
      <c r="C52">
        <v>1</v>
      </c>
      <c r="D52" s="1">
        <v>75</v>
      </c>
      <c r="E52">
        <v>1</v>
      </c>
      <c r="F52" s="1">
        <f t="shared" si="4"/>
        <v>75</v>
      </c>
    </row>
    <row r="53" spans="1:6" x14ac:dyDescent="0.15">
      <c r="A53" s="2" t="s">
        <v>48</v>
      </c>
    </row>
    <row r="54" spans="1:6" x14ac:dyDescent="0.15">
      <c r="A54" s="5" t="s">
        <v>4</v>
      </c>
      <c r="B54" s="5"/>
      <c r="C54" s="5"/>
      <c r="D54" s="6"/>
      <c r="E54" s="5"/>
      <c r="F54" s="6">
        <f>SUM(F46:F52)</f>
        <v>663.99</v>
      </c>
    </row>
    <row r="56" spans="1:6" x14ac:dyDescent="0.15">
      <c r="A56" s="11" t="s">
        <v>26</v>
      </c>
      <c r="B56" s="5"/>
      <c r="C56" s="5"/>
      <c r="D56" s="6"/>
      <c r="E56" s="5"/>
      <c r="F56" s="6"/>
    </row>
    <row r="57" spans="1:6" ht="42" x14ac:dyDescent="0.15">
      <c r="A57" s="12" t="s">
        <v>52</v>
      </c>
      <c r="B57" s="5"/>
      <c r="C57" s="8">
        <v>1</v>
      </c>
      <c r="D57" s="10">
        <v>45000</v>
      </c>
      <c r="E57" s="8">
        <v>1</v>
      </c>
      <c r="F57" s="1">
        <f>SUM(C57*D57*E57)</f>
        <v>45000</v>
      </c>
    </row>
    <row r="58" spans="1:6" x14ac:dyDescent="0.15">
      <c r="A58" s="8" t="s">
        <v>53</v>
      </c>
      <c r="B58" s="5"/>
      <c r="C58" s="8">
        <v>1</v>
      </c>
      <c r="D58" s="10">
        <v>84.95</v>
      </c>
      <c r="E58" s="8">
        <v>2</v>
      </c>
      <c r="F58" s="1">
        <f>SUM(C58*D58*E58)</f>
        <v>169.9</v>
      </c>
    </row>
    <row r="59" spans="1:6" x14ac:dyDescent="0.15">
      <c r="A59" s="8" t="s">
        <v>70</v>
      </c>
      <c r="B59" s="5"/>
      <c r="C59" s="8">
        <v>4</v>
      </c>
      <c r="D59" s="10">
        <v>200</v>
      </c>
      <c r="E59" s="8">
        <v>1</v>
      </c>
      <c r="F59" s="1">
        <f>SUM(C59*D59*E59)</f>
        <v>800</v>
      </c>
    </row>
    <row r="60" spans="1:6" x14ac:dyDescent="0.15">
      <c r="A60" s="8" t="s">
        <v>54</v>
      </c>
      <c r="B60" s="5"/>
      <c r="C60" s="8">
        <v>1</v>
      </c>
      <c r="D60" s="10">
        <v>799</v>
      </c>
      <c r="E60" s="8">
        <v>4</v>
      </c>
      <c r="F60" s="1">
        <f>SUM(C60*D60*E60)</f>
        <v>3196</v>
      </c>
    </row>
    <row r="61" spans="1:6" x14ac:dyDescent="0.15">
      <c r="A61" s="8" t="s">
        <v>27</v>
      </c>
      <c r="C61" s="8">
        <v>4</v>
      </c>
      <c r="D61" s="1">
        <v>94.99</v>
      </c>
      <c r="E61" s="8">
        <v>1</v>
      </c>
      <c r="F61" s="1">
        <f>SUM(C61*D61*E61)</f>
        <v>379.96</v>
      </c>
    </row>
    <row r="62" spans="1:6" x14ac:dyDescent="0.15">
      <c r="A62" s="5" t="s">
        <v>4</v>
      </c>
      <c r="B62" s="5"/>
      <c r="C62" s="5"/>
      <c r="D62" s="6"/>
      <c r="E62" s="5"/>
      <c r="F62" s="6">
        <f>SUM(F57:F61)</f>
        <v>49545.86</v>
      </c>
    </row>
    <row r="64" spans="1:6" x14ac:dyDescent="0.15">
      <c r="A64" s="11" t="s">
        <v>58</v>
      </c>
      <c r="B64" s="5"/>
      <c r="C64" s="5"/>
      <c r="D64" s="6"/>
      <c r="E64" s="5"/>
      <c r="F64" s="6"/>
    </row>
    <row r="65" spans="1:6" ht="42" x14ac:dyDescent="0.15">
      <c r="A65" s="12" t="s">
        <v>42</v>
      </c>
      <c r="B65" s="5"/>
      <c r="C65" s="8">
        <v>1</v>
      </c>
      <c r="D65" s="10">
        <v>65000</v>
      </c>
      <c r="E65" s="8">
        <v>1</v>
      </c>
      <c r="F65" s="1">
        <f>SUM(C65*D65*E65)</f>
        <v>65000</v>
      </c>
    </row>
    <row r="66" spans="1:6" x14ac:dyDescent="0.15">
      <c r="A66" s="5" t="s">
        <v>4</v>
      </c>
      <c r="B66" s="5"/>
      <c r="C66" s="5"/>
      <c r="D66" s="6"/>
      <c r="E66" s="5"/>
      <c r="F66" s="6">
        <f>SUM(F65:F65)</f>
        <v>65000</v>
      </c>
    </row>
    <row r="68" spans="1:6" x14ac:dyDescent="0.15">
      <c r="A68" s="11" t="s">
        <v>28</v>
      </c>
      <c r="B68" s="8"/>
      <c r="C68" s="8"/>
      <c r="D68" s="10"/>
      <c r="E68" s="8"/>
      <c r="F68" s="10"/>
    </row>
    <row r="69" spans="1:6" ht="28" x14ac:dyDescent="0.15">
      <c r="A69" s="12" t="s">
        <v>56</v>
      </c>
      <c r="B69" s="8"/>
      <c r="C69" s="8">
        <v>1</v>
      </c>
      <c r="D69" s="10">
        <v>85000</v>
      </c>
      <c r="E69" s="8">
        <v>1</v>
      </c>
      <c r="F69" s="10">
        <f>SUM(C69*D69*E69)</f>
        <v>85000</v>
      </c>
    </row>
    <row r="70" spans="1:6" ht="14" x14ac:dyDescent="0.15">
      <c r="A70" s="12" t="s">
        <v>71</v>
      </c>
      <c r="B70" s="8"/>
      <c r="C70" s="8">
        <v>1</v>
      </c>
      <c r="D70" s="10">
        <v>4200</v>
      </c>
      <c r="E70" s="8">
        <v>1</v>
      </c>
      <c r="F70" s="10">
        <f>SUM(C70*D70*E70)</f>
        <v>4200</v>
      </c>
    </row>
    <row r="71" spans="1:6" x14ac:dyDescent="0.15">
      <c r="A71" s="8" t="s">
        <v>55</v>
      </c>
      <c r="B71" s="8"/>
      <c r="C71" s="8">
        <v>1</v>
      </c>
      <c r="D71" s="10">
        <v>799</v>
      </c>
      <c r="E71" s="8">
        <v>4</v>
      </c>
      <c r="F71" s="10">
        <f>SUM(C71*D71*E71)</f>
        <v>3196</v>
      </c>
    </row>
    <row r="72" spans="1:6" x14ac:dyDescent="0.15">
      <c r="A72" s="8" t="s">
        <v>53</v>
      </c>
      <c r="B72" s="8"/>
      <c r="C72" s="8">
        <v>1</v>
      </c>
      <c r="D72" s="10">
        <v>84.95</v>
      </c>
      <c r="E72" s="8">
        <v>2</v>
      </c>
      <c r="F72" s="10">
        <f>SUM(C72*D72*E72)</f>
        <v>169.9</v>
      </c>
    </row>
    <row r="73" spans="1:6" x14ac:dyDescent="0.15">
      <c r="A73" s="5" t="s">
        <v>4</v>
      </c>
      <c r="B73" s="5"/>
      <c r="C73" s="5"/>
      <c r="D73" s="6"/>
      <c r="E73" s="5"/>
      <c r="F73" s="6">
        <f>SUM(F69:F72)</f>
        <v>92565.9</v>
      </c>
    </row>
    <row r="75" spans="1:6" x14ac:dyDescent="0.15">
      <c r="A75" s="11" t="s">
        <v>57</v>
      </c>
      <c r="B75" s="8"/>
      <c r="C75" s="8"/>
      <c r="D75" s="10"/>
      <c r="E75" s="8"/>
      <c r="F75" s="10"/>
    </row>
    <row r="76" spans="1:6" ht="42" x14ac:dyDescent="0.15">
      <c r="A76" s="12" t="s">
        <v>43</v>
      </c>
      <c r="B76" s="8"/>
      <c r="C76" s="8">
        <v>1</v>
      </c>
      <c r="D76" s="10">
        <v>5000</v>
      </c>
      <c r="E76" s="8">
        <v>1</v>
      </c>
      <c r="F76" s="10">
        <f>SUM(C76*D76*E76)</f>
        <v>5000</v>
      </c>
    </row>
    <row r="77" spans="1:6" x14ac:dyDescent="0.15">
      <c r="A77" s="5" t="s">
        <v>4</v>
      </c>
      <c r="B77" s="5"/>
      <c r="C77" s="5"/>
      <c r="D77" s="6"/>
      <c r="E77" s="5"/>
      <c r="F77" s="6">
        <f>SUM(F76:F76)</f>
        <v>5000</v>
      </c>
    </row>
    <row r="78" spans="1:6" x14ac:dyDescent="0.15">
      <c r="A78" s="8"/>
      <c r="B78" s="8"/>
      <c r="C78" s="8"/>
      <c r="D78" s="10"/>
      <c r="E78" s="8"/>
      <c r="F78" s="10"/>
    </row>
    <row r="79" spans="1:6" x14ac:dyDescent="0.15">
      <c r="A79" s="11" t="s">
        <v>59</v>
      </c>
      <c r="B79" s="8"/>
      <c r="C79" s="8"/>
      <c r="D79" s="10"/>
      <c r="E79" s="8"/>
      <c r="F79" s="10"/>
    </row>
    <row r="80" spans="1:6" ht="14" x14ac:dyDescent="0.15">
      <c r="A80" s="12" t="s">
        <v>30</v>
      </c>
      <c r="B80" s="8"/>
      <c r="C80" s="8">
        <v>1</v>
      </c>
      <c r="D80" s="10">
        <v>6.5</v>
      </c>
      <c r="E80" s="8">
        <v>73</v>
      </c>
      <c r="F80" s="10">
        <f t="shared" ref="F80:F85" si="5">SUM(C80*D80*E80)</f>
        <v>474.5</v>
      </c>
    </row>
    <row r="81" spans="1:6" ht="14" x14ac:dyDescent="0.15">
      <c r="A81" s="12" t="s">
        <v>29</v>
      </c>
      <c r="B81" s="8"/>
      <c r="C81" s="8">
        <v>1</v>
      </c>
      <c r="D81" s="10">
        <v>13</v>
      </c>
      <c r="E81" s="8">
        <v>10</v>
      </c>
      <c r="F81" s="10">
        <f>SUM(C81*D81*E81)</f>
        <v>130</v>
      </c>
    </row>
    <row r="82" spans="1:6" x14ac:dyDescent="0.15">
      <c r="A82" s="8" t="s">
        <v>31</v>
      </c>
      <c r="B82" s="8"/>
      <c r="C82" s="8">
        <v>1</v>
      </c>
      <c r="D82" s="10">
        <v>13</v>
      </c>
      <c r="E82" s="8">
        <v>10</v>
      </c>
      <c r="F82" s="10">
        <f t="shared" si="5"/>
        <v>130</v>
      </c>
    </row>
    <row r="83" spans="1:6" x14ac:dyDescent="0.15">
      <c r="A83" s="8" t="s">
        <v>33</v>
      </c>
      <c r="B83" s="8"/>
      <c r="C83" s="8">
        <v>1</v>
      </c>
      <c r="D83" s="10">
        <v>9</v>
      </c>
      <c r="E83" s="8">
        <v>20</v>
      </c>
      <c r="F83" s="10">
        <f>SUM(C83*D83*E83)</f>
        <v>180</v>
      </c>
    </row>
    <row r="84" spans="1:6" x14ac:dyDescent="0.15">
      <c r="A84" s="8" t="s">
        <v>34</v>
      </c>
      <c r="C84" s="8">
        <v>1</v>
      </c>
      <c r="D84" s="1">
        <v>9.5</v>
      </c>
      <c r="E84" s="8">
        <v>20</v>
      </c>
      <c r="F84" s="1">
        <f>SUM(C84*D84*E84)</f>
        <v>190</v>
      </c>
    </row>
    <row r="85" spans="1:6" x14ac:dyDescent="0.15">
      <c r="A85" s="8" t="s">
        <v>32</v>
      </c>
      <c r="C85" s="8">
        <v>1</v>
      </c>
      <c r="D85" s="1">
        <v>8</v>
      </c>
      <c r="E85" s="8">
        <v>7</v>
      </c>
      <c r="F85" s="1">
        <f>SUM(C85*D85*E85)</f>
        <v>56</v>
      </c>
    </row>
    <row r="86" spans="1:6" x14ac:dyDescent="0.15">
      <c r="A86" s="8" t="s">
        <v>35</v>
      </c>
      <c r="C86" s="8">
        <v>1</v>
      </c>
      <c r="D86" s="1">
        <v>21</v>
      </c>
      <c r="E86" s="8">
        <v>7</v>
      </c>
      <c r="F86" s="1">
        <f>SUM(C86*D86*E86)</f>
        <v>147</v>
      </c>
    </row>
    <row r="87" spans="1:6" x14ac:dyDescent="0.15">
      <c r="A87" s="5" t="s">
        <v>4</v>
      </c>
      <c r="B87" s="5"/>
      <c r="C87" s="5"/>
      <c r="D87" s="6"/>
      <c r="E87" s="5"/>
      <c r="F87" s="6">
        <f>SUM(F80:F86)</f>
        <v>1307.5</v>
      </c>
    </row>
    <row r="89" spans="1:6" x14ac:dyDescent="0.15">
      <c r="A89" s="11" t="s">
        <v>36</v>
      </c>
      <c r="B89" s="8"/>
      <c r="C89" s="8"/>
      <c r="D89" s="10"/>
      <c r="E89" s="8"/>
      <c r="F89" s="10"/>
    </row>
    <row r="90" spans="1:6" ht="28" x14ac:dyDescent="0.15">
      <c r="A90" s="12" t="s">
        <v>61</v>
      </c>
      <c r="B90" s="8"/>
      <c r="C90" s="8">
        <v>258</v>
      </c>
      <c r="D90" s="10">
        <v>80</v>
      </c>
      <c r="E90" s="8">
        <v>1</v>
      </c>
      <c r="F90" s="10">
        <f>SUM(C90*D90*E90)</f>
        <v>20640</v>
      </c>
    </row>
    <row r="91" spans="1:6" ht="14" x14ac:dyDescent="0.15">
      <c r="A91" s="12" t="s">
        <v>37</v>
      </c>
      <c r="B91" s="8"/>
      <c r="C91" s="8">
        <v>9</v>
      </c>
      <c r="D91" s="10">
        <v>15</v>
      </c>
      <c r="E91" s="8">
        <v>1</v>
      </c>
      <c r="F91" s="10">
        <f>SUM(C91*D91*E91)</f>
        <v>135</v>
      </c>
    </row>
    <row r="92" spans="1:6" x14ac:dyDescent="0.15">
      <c r="A92" s="5" t="s">
        <v>4</v>
      </c>
      <c r="B92" s="5"/>
      <c r="C92" s="5"/>
      <c r="D92" s="6"/>
      <c r="E92" s="5"/>
      <c r="F92" s="6">
        <f>SUM(F90:F91)</f>
        <v>20775</v>
      </c>
    </row>
    <row r="94" spans="1:6" ht="16" x14ac:dyDescent="0.2">
      <c r="A94" s="3" t="s">
        <v>5</v>
      </c>
      <c r="F94" s="7">
        <v>423170</v>
      </c>
    </row>
    <row r="99" spans="1:1" x14ac:dyDescent="0.15">
      <c r="A99" s="18"/>
    </row>
    <row r="108" spans="1:1" ht="16" x14ac:dyDescent="0.2">
      <c r="A108" s="3"/>
    </row>
  </sheetData>
  <pageMargins left="0.75" right="0.75" top="1.5" bottom="1" header="0.5" footer="0.5"/>
  <pageSetup paperSize="0" orientation="portrait" horizontalDpi="4294967292" verticalDpi="4294967292"/>
  <headerFooter alignWithMargins="0">
    <oddHeader>&amp;C&amp;G</oddHeader>
    <oddFooter xml:space="preserve">&amp;LLifestyle International - Confidential -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3" x14ac:dyDescent="0.1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3" x14ac:dyDescent="0.1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Lifestyle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 Sager</dc:creator>
  <cp:lastModifiedBy>Kennedi Kutz</cp:lastModifiedBy>
  <cp:lastPrinted>2008-03-30T20:26:14Z</cp:lastPrinted>
  <dcterms:created xsi:type="dcterms:W3CDTF">2007-03-13T20:09:49Z</dcterms:created>
  <dcterms:modified xsi:type="dcterms:W3CDTF">2023-12-17T19:06:16Z</dcterms:modified>
</cp:coreProperties>
</file>